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Mestský PaT park\PO 01 obnova\"/>
    </mc:Choice>
  </mc:AlternateContent>
  <xr:revisionPtr revIDLastSave="0" documentId="8_{C67F59B3-C283-401C-ACF2-D283E687B266}" xr6:coauthVersionLast="40" xr6:coauthVersionMax="40" xr10:uidLastSave="{00000000-0000-0000-0000-000000000000}"/>
  <bookViews>
    <workbookView xWindow="0" yWindow="0" windowWidth="23760" windowHeight="11640" xr2:uid="{F91157C2-28A2-4FBE-8B76-4C644F798096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33" i="1" s="1"/>
  <c r="F4" i="1"/>
  <c r="C33" i="1" l="1"/>
  <c r="D33" i="1"/>
  <c r="E33" i="1"/>
  <c r="E34" i="1" l="1"/>
  <c r="D34" i="1"/>
  <c r="C40" i="1" l="1"/>
  <c r="C41" i="1" s="1"/>
  <c r="C37" i="1"/>
  <c r="C38" i="1" s="1"/>
</calcChain>
</file>

<file path=xl/sharedStrings.xml><?xml version="1.0" encoding="utf-8"?>
<sst xmlns="http://schemas.openxmlformats.org/spreadsheetml/2006/main" count="99" uniqueCount="56">
  <si>
    <t>Zmenový list č</t>
  </si>
  <si>
    <t>Popis</t>
  </si>
  <si>
    <t>Predložená suma Investorovi</t>
  </si>
  <si>
    <t>Suma - Odpočet</t>
  </si>
  <si>
    <t>Suma - Prípočet</t>
  </si>
  <si>
    <t xml:space="preserve">Absolútna hodnota </t>
  </si>
  <si>
    <t>dátum vystavenia</t>
  </si>
  <si>
    <t>Zrealizované</t>
  </si>
  <si>
    <t>Bez DPH</t>
  </si>
  <si>
    <t>Zmena riesenia ELI</t>
  </si>
  <si>
    <t>10.7.2019</t>
  </si>
  <si>
    <t>Ano</t>
  </si>
  <si>
    <t>Penetrácia stien</t>
  </si>
  <si>
    <t>17.7.2019</t>
  </si>
  <si>
    <t>Penetrácia SDK</t>
  </si>
  <si>
    <t>ZTI - odpočet prípojky</t>
  </si>
  <si>
    <t>Odpočet Pylón</t>
  </si>
  <si>
    <t xml:space="preserve">Zvýšenie samonivelizačného poteru </t>
  </si>
  <si>
    <t>9.9.2019</t>
  </si>
  <si>
    <t>SDK kastlíky</t>
  </si>
  <si>
    <t>Prahy</t>
  </si>
  <si>
    <t>Prestupy vyspravky</t>
  </si>
  <si>
    <t>Zmena ÚK 2</t>
  </si>
  <si>
    <t>7.8.2019</t>
  </si>
  <si>
    <t>Zasekanie rovodov vody prietokových ohrievačov</t>
  </si>
  <si>
    <t>Slaboprúd</t>
  </si>
  <si>
    <t>Spolu bez DPH</t>
  </si>
  <si>
    <t>Spolu s DPH</t>
  </si>
  <si>
    <t>Demontáž elektro</t>
  </si>
  <si>
    <t>24.6.2019</t>
  </si>
  <si>
    <t>Obklad stien SDK doskami</t>
  </si>
  <si>
    <t>Omietky sokle</t>
  </si>
  <si>
    <t>3.1</t>
  </si>
  <si>
    <t>Omietky - opravy vydutych om. + omietanie panelov</t>
  </si>
  <si>
    <t>Odstranenie lepenkovej izolacie</t>
  </si>
  <si>
    <t>drážky ZTI</t>
  </si>
  <si>
    <t>27.8.2019</t>
  </si>
  <si>
    <t>Osekanie olejovych soklov</t>
  </si>
  <si>
    <t>Kazetove podhlady</t>
  </si>
  <si>
    <t>Drazky eli - vyspravky</t>
  </si>
  <si>
    <t>Buranie lezatej kanalizacie</t>
  </si>
  <si>
    <t>demontaz stropu</t>
  </si>
  <si>
    <t>Penetracia pod nivelacnou vrstvou</t>
  </si>
  <si>
    <t xml:space="preserve">Zmena ÚK </t>
  </si>
  <si>
    <t>Montaz noveho stropu</t>
  </si>
  <si>
    <t>Antivandal batérie</t>
  </si>
  <si>
    <t>23.8.2019</t>
  </si>
  <si>
    <t>Prestupy pre klimatizáciu a VZT</t>
  </si>
  <si>
    <t>12.8.2019</t>
  </si>
  <si>
    <t>Hydranty - zmena materiálu podľa normy</t>
  </si>
  <si>
    <t>Percentuány rozdiel absolútnej hodnoty zmien voči cene diela v %:</t>
  </si>
  <si>
    <t>Suma diela zazmluvnená bez DPH:</t>
  </si>
  <si>
    <t>Absolútna hodnota zmien bez DPH v €:</t>
  </si>
  <si>
    <t>Suma diela zazmluvnená s DPH:</t>
  </si>
  <si>
    <t>Absolútna hodnota zmien s DPH v €:</t>
  </si>
  <si>
    <t>Rekapitulácia zmien stavby - Zmluvy o dielo č.888/2019 - IPTT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</si>
</sst>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\ &quot;€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/>
    <xf numFmtId="0" fontId="3" fillId="0" borderId="0" xfId="0" applyFont="1"/>
    <xf numFmtId="0" fontId="0" fillId="3" borderId="2" xfId="0" applyFill="1" applyBorder="1" applyAlignment="1">
      <alignment horizontal="center"/>
    </xf>
    <xf numFmtId="0" fontId="0" fillId="3" borderId="2" xfId="0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164" fontId="0" fillId="0" borderId="2" xfId="0" applyNumberFormat="1" applyBorder="1"/>
    <xf numFmtId="164" fontId="0" fillId="0" borderId="4" xfId="0" applyNumberFormat="1" applyBorder="1"/>
    <xf numFmtId="14" fontId="0" fillId="0" borderId="2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165" fontId="4" fillId="3" borderId="2" xfId="0" applyNumberFormat="1" applyFont="1" applyFill="1" applyBorder="1" applyAlignment="1">
      <alignment horizontal="right"/>
    </xf>
    <xf numFmtId="0" fontId="0" fillId="0" borderId="2" xfId="0" applyBorder="1" applyAlignment="1">
      <alignment horizontal="right" vertical="center"/>
    </xf>
    <xf numFmtId="0" fontId="2" fillId="0" borderId="0" xfId="0" applyFont="1" applyAlignment="1">
      <alignment wrapText="1"/>
    </xf>
    <xf numFmtId="164" fontId="2" fillId="0" borderId="0" xfId="0" applyNumberFormat="1" applyFont="1"/>
    <xf numFmtId="164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center" vertical="center"/>
    </xf>
    <xf numFmtId="164" fontId="0" fillId="4" borderId="2" xfId="0" applyNumberFormat="1" applyFill="1" applyBorder="1" applyAlignment="1">
      <alignment horizontal="right"/>
    </xf>
    <xf numFmtId="164" fontId="0" fillId="4" borderId="2" xfId="0" applyNumberFormat="1" applyFill="1" applyBorder="1"/>
    <xf numFmtId="164" fontId="0" fillId="4" borderId="4" xfId="0" applyNumberFormat="1" applyFill="1" applyBorder="1"/>
    <xf numFmtId="165" fontId="4" fillId="4" borderId="2" xfId="0" applyNumberFormat="1" applyFont="1" applyFill="1" applyBorder="1" applyAlignment="1">
      <alignment horizontal="right"/>
    </xf>
    <xf numFmtId="0" fontId="0" fillId="4" borderId="2" xfId="0" applyFill="1" applyBorder="1" applyAlignment="1">
      <alignment horizontal="center" wrapText="1"/>
    </xf>
    <xf numFmtId="0" fontId="0" fillId="4" borderId="2" xfId="0" applyFill="1" applyBorder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/>
    <xf numFmtId="164" fontId="0" fillId="0" borderId="0" xfId="0" applyNumberFormat="1" applyBorder="1"/>
    <xf numFmtId="10" fontId="1" fillId="0" borderId="0" xfId="0" applyNumberFormat="1" applyFont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0" fillId="5" borderId="0" xfId="0" applyFill="1" applyAlignment="1">
      <alignment horizontal="right"/>
    </xf>
    <xf numFmtId="165" fontId="0" fillId="5" borderId="0" xfId="0" applyNumberFormat="1" applyFill="1" applyBorder="1"/>
    <xf numFmtId="0" fontId="0" fillId="3" borderId="1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F0230-19A8-4681-8E30-118C136C77C3}">
  <sheetPr>
    <pageSetUpPr fitToPage="1"/>
  </sheetPr>
  <dimension ref="A1:H41"/>
  <sheetViews>
    <sheetView tabSelected="1" topLeftCell="A19" workbookViewId="0">
      <selection activeCell="E39" sqref="E39"/>
    </sheetView>
  </sheetViews>
  <sheetFormatPr defaultRowHeight="15" x14ac:dyDescent="0.25"/>
  <cols>
    <col min="2" max="2" width="70" bestFit="1" customWidth="1"/>
    <col min="3" max="5" width="11.85546875" bestFit="1" customWidth="1"/>
    <col min="6" max="6" width="13.85546875" bestFit="1" customWidth="1"/>
    <col min="7" max="7" width="16.7109375" bestFit="1" customWidth="1"/>
    <col min="8" max="8" width="12.28515625" bestFit="1" customWidth="1"/>
  </cols>
  <sheetData>
    <row r="1" spans="1:8" ht="15.75" x14ac:dyDescent="0.25">
      <c r="A1" s="1"/>
      <c r="B1" s="2" t="s">
        <v>55</v>
      </c>
    </row>
    <row r="2" spans="1:8" ht="45" x14ac:dyDescent="0.25">
      <c r="A2" s="33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23" t="s">
        <v>5</v>
      </c>
      <c r="G2" s="3" t="s">
        <v>6</v>
      </c>
      <c r="H2" s="3" t="s">
        <v>7</v>
      </c>
    </row>
    <row r="3" spans="1:8" x14ac:dyDescent="0.25">
      <c r="A3" s="34"/>
      <c r="B3" s="3"/>
      <c r="C3" s="3" t="s">
        <v>8</v>
      </c>
      <c r="D3" s="3" t="s">
        <v>8</v>
      </c>
      <c r="E3" s="3" t="s">
        <v>8</v>
      </c>
      <c r="F3" s="24" t="s">
        <v>8</v>
      </c>
      <c r="G3" s="3"/>
      <c r="H3" s="3"/>
    </row>
    <row r="4" spans="1:8" x14ac:dyDescent="0.25">
      <c r="A4" s="5">
        <v>1</v>
      </c>
      <c r="B4" s="6" t="s">
        <v>28</v>
      </c>
      <c r="C4" s="17">
        <v>0</v>
      </c>
      <c r="D4" s="17">
        <v>0</v>
      </c>
      <c r="E4" s="17">
        <v>0</v>
      </c>
      <c r="F4" s="19">
        <f>E4-D4</f>
        <v>0</v>
      </c>
      <c r="G4" s="5" t="s">
        <v>29</v>
      </c>
      <c r="H4" s="5" t="s">
        <v>11</v>
      </c>
    </row>
    <row r="5" spans="1:8" x14ac:dyDescent="0.25">
      <c r="A5" s="5">
        <v>2</v>
      </c>
      <c r="B5" s="6" t="s">
        <v>30</v>
      </c>
      <c r="C5" s="17">
        <v>-40.39</v>
      </c>
      <c r="D5" s="17">
        <v>470.03</v>
      </c>
      <c r="E5" s="17">
        <v>429.64</v>
      </c>
      <c r="F5" s="19">
        <f t="shared" ref="F5:F32" si="0">E5-D5</f>
        <v>-40.389999999999986</v>
      </c>
      <c r="G5" s="5" t="s">
        <v>29</v>
      </c>
      <c r="H5" s="5" t="s">
        <v>11</v>
      </c>
    </row>
    <row r="6" spans="1:8" x14ac:dyDescent="0.25">
      <c r="A6" s="5">
        <v>3</v>
      </c>
      <c r="B6" s="6" t="s">
        <v>31</v>
      </c>
      <c r="C6" s="17">
        <v>3544.79</v>
      </c>
      <c r="D6" s="17">
        <v>0</v>
      </c>
      <c r="E6" s="17">
        <v>3544.79</v>
      </c>
      <c r="F6" s="19">
        <f t="shared" si="0"/>
        <v>3544.79</v>
      </c>
      <c r="G6" s="5" t="s">
        <v>29</v>
      </c>
      <c r="H6" s="5" t="s">
        <v>11</v>
      </c>
    </row>
    <row r="7" spans="1:8" x14ac:dyDescent="0.25">
      <c r="A7" s="5" t="s">
        <v>32</v>
      </c>
      <c r="B7" s="6" t="s">
        <v>33</v>
      </c>
      <c r="C7" s="17">
        <v>898.73</v>
      </c>
      <c r="D7" s="17">
        <v>0</v>
      </c>
      <c r="E7" s="17">
        <v>898.73</v>
      </c>
      <c r="F7" s="19">
        <f t="shared" si="0"/>
        <v>898.73</v>
      </c>
      <c r="G7" s="5" t="s">
        <v>29</v>
      </c>
      <c r="H7" s="5" t="s">
        <v>11</v>
      </c>
    </row>
    <row r="8" spans="1:8" x14ac:dyDescent="0.25">
      <c r="A8" s="5">
        <v>4</v>
      </c>
      <c r="B8" s="6" t="s">
        <v>34</v>
      </c>
      <c r="C8" s="17">
        <v>489.35</v>
      </c>
      <c r="D8" s="17">
        <v>41.53</v>
      </c>
      <c r="E8" s="17">
        <v>530.88</v>
      </c>
      <c r="F8" s="19">
        <f t="shared" si="0"/>
        <v>489.35</v>
      </c>
      <c r="G8" s="5" t="s">
        <v>29</v>
      </c>
      <c r="H8" s="5" t="s">
        <v>11</v>
      </c>
    </row>
    <row r="9" spans="1:8" x14ac:dyDescent="0.25">
      <c r="A9" s="5">
        <v>5</v>
      </c>
      <c r="B9" s="6" t="s">
        <v>35</v>
      </c>
      <c r="C9" s="7">
        <v>449.95</v>
      </c>
      <c r="D9" s="17">
        <v>0</v>
      </c>
      <c r="E9" s="7">
        <v>449.95</v>
      </c>
      <c r="F9" s="20">
        <f t="shared" si="0"/>
        <v>449.95</v>
      </c>
      <c r="G9" s="5" t="s">
        <v>36</v>
      </c>
      <c r="H9" s="5" t="s">
        <v>11</v>
      </c>
    </row>
    <row r="10" spans="1:8" x14ac:dyDescent="0.25">
      <c r="A10" s="5">
        <v>6</v>
      </c>
      <c r="B10" s="6" t="s">
        <v>37</v>
      </c>
      <c r="C10" s="17">
        <v>68.59</v>
      </c>
      <c r="D10" s="17">
        <v>143.11000000000001</v>
      </c>
      <c r="E10" s="17">
        <v>211.7</v>
      </c>
      <c r="F10" s="19">
        <f t="shared" si="0"/>
        <v>68.589999999999975</v>
      </c>
      <c r="G10" s="5" t="s">
        <v>29</v>
      </c>
      <c r="H10" s="5" t="s">
        <v>11</v>
      </c>
    </row>
    <row r="11" spans="1:8" x14ac:dyDescent="0.25">
      <c r="A11" s="5">
        <v>7</v>
      </c>
      <c r="B11" s="6" t="s">
        <v>38</v>
      </c>
      <c r="C11" s="17">
        <v>1382</v>
      </c>
      <c r="D11" s="17">
        <v>2059.39</v>
      </c>
      <c r="E11" s="17">
        <v>3441.39</v>
      </c>
      <c r="F11" s="19">
        <f t="shared" si="0"/>
        <v>1382</v>
      </c>
      <c r="G11" s="5" t="s">
        <v>29</v>
      </c>
      <c r="H11" s="5" t="s">
        <v>11</v>
      </c>
    </row>
    <row r="12" spans="1:8" x14ac:dyDescent="0.25">
      <c r="A12" s="5">
        <v>8</v>
      </c>
      <c r="B12" s="6" t="s">
        <v>39</v>
      </c>
      <c r="C12" s="17">
        <v>214.52</v>
      </c>
      <c r="D12" s="17">
        <v>0</v>
      </c>
      <c r="E12" s="17">
        <v>214.52</v>
      </c>
      <c r="F12" s="19">
        <f t="shared" si="0"/>
        <v>214.52</v>
      </c>
      <c r="G12" s="5" t="s">
        <v>29</v>
      </c>
      <c r="H12" s="5" t="s">
        <v>11</v>
      </c>
    </row>
    <row r="13" spans="1:8" x14ac:dyDescent="0.25">
      <c r="A13" s="5">
        <v>9</v>
      </c>
      <c r="B13" s="6" t="s">
        <v>40</v>
      </c>
      <c r="C13" s="17">
        <v>1066.97</v>
      </c>
      <c r="D13" s="17">
        <v>367.54</v>
      </c>
      <c r="E13" s="17">
        <v>1434.51</v>
      </c>
      <c r="F13" s="19">
        <f t="shared" si="0"/>
        <v>1066.97</v>
      </c>
      <c r="G13" s="5" t="s">
        <v>29</v>
      </c>
      <c r="H13" s="5" t="s">
        <v>11</v>
      </c>
    </row>
    <row r="14" spans="1:8" x14ac:dyDescent="0.25">
      <c r="A14" s="5">
        <v>10</v>
      </c>
      <c r="B14" s="6" t="s">
        <v>41</v>
      </c>
      <c r="C14" s="17">
        <v>211.8</v>
      </c>
      <c r="D14" s="17">
        <v>0</v>
      </c>
      <c r="E14" s="17">
        <v>211.8</v>
      </c>
      <c r="F14" s="19">
        <f t="shared" si="0"/>
        <v>211.8</v>
      </c>
      <c r="G14" s="5" t="s">
        <v>29</v>
      </c>
      <c r="H14" s="5" t="s">
        <v>11</v>
      </c>
    </row>
    <row r="15" spans="1:8" x14ac:dyDescent="0.25">
      <c r="A15" s="5">
        <v>11</v>
      </c>
      <c r="B15" s="6" t="s">
        <v>42</v>
      </c>
      <c r="C15" s="17">
        <v>489.2</v>
      </c>
      <c r="D15" s="17">
        <v>0</v>
      </c>
      <c r="E15" s="17">
        <v>489.2</v>
      </c>
      <c r="F15" s="19">
        <f t="shared" si="0"/>
        <v>489.2</v>
      </c>
      <c r="G15" s="5" t="s">
        <v>29</v>
      </c>
      <c r="H15" s="5" t="s">
        <v>11</v>
      </c>
    </row>
    <row r="16" spans="1:8" x14ac:dyDescent="0.25">
      <c r="A16" s="5">
        <v>12</v>
      </c>
      <c r="B16" s="6" t="s">
        <v>43</v>
      </c>
      <c r="C16" s="7">
        <v>4356.5600000000004</v>
      </c>
      <c r="D16" s="7">
        <v>7614.44</v>
      </c>
      <c r="E16" s="7">
        <v>11971</v>
      </c>
      <c r="F16" s="20">
        <f t="shared" si="0"/>
        <v>4356.5600000000004</v>
      </c>
      <c r="G16" s="10" t="s">
        <v>13</v>
      </c>
      <c r="H16" s="10" t="s">
        <v>11</v>
      </c>
    </row>
    <row r="17" spans="1:8" x14ac:dyDescent="0.25">
      <c r="A17" s="5">
        <v>13</v>
      </c>
      <c r="B17" s="6" t="s">
        <v>44</v>
      </c>
      <c r="C17" s="17">
        <v>565.42999999999995</v>
      </c>
      <c r="D17" s="17">
        <v>0</v>
      </c>
      <c r="E17" s="17">
        <v>565.42999999999995</v>
      </c>
      <c r="F17" s="19">
        <f t="shared" si="0"/>
        <v>565.42999999999995</v>
      </c>
      <c r="G17" s="5" t="s">
        <v>29</v>
      </c>
      <c r="H17" s="5" t="s">
        <v>11</v>
      </c>
    </row>
    <row r="18" spans="1:8" x14ac:dyDescent="0.25">
      <c r="A18" s="5">
        <v>14</v>
      </c>
      <c r="B18" s="6" t="s">
        <v>45</v>
      </c>
      <c r="C18" s="7">
        <v>363.5</v>
      </c>
      <c r="D18" s="7">
        <v>504.92</v>
      </c>
      <c r="E18" s="7">
        <v>868.42</v>
      </c>
      <c r="F18" s="20">
        <f t="shared" si="0"/>
        <v>363.49999999999994</v>
      </c>
      <c r="G18" s="5" t="s">
        <v>46</v>
      </c>
      <c r="H18" s="18" t="s">
        <v>11</v>
      </c>
    </row>
    <row r="19" spans="1:8" x14ac:dyDescent="0.25">
      <c r="A19" s="5">
        <v>15</v>
      </c>
      <c r="B19" s="6" t="s">
        <v>47</v>
      </c>
      <c r="C19" s="7">
        <v>170.23</v>
      </c>
      <c r="D19" s="7">
        <v>0</v>
      </c>
      <c r="E19" s="7">
        <v>170.23</v>
      </c>
      <c r="F19" s="20">
        <f t="shared" si="0"/>
        <v>170.23</v>
      </c>
      <c r="G19" s="10" t="s">
        <v>48</v>
      </c>
      <c r="H19" s="10" t="s">
        <v>11</v>
      </c>
    </row>
    <row r="20" spans="1:8" x14ac:dyDescent="0.25">
      <c r="A20" s="5">
        <v>16</v>
      </c>
      <c r="B20" s="6" t="s">
        <v>9</v>
      </c>
      <c r="C20" s="7">
        <v>585.80999999999995</v>
      </c>
      <c r="D20" s="7">
        <v>714.84</v>
      </c>
      <c r="E20" s="7">
        <v>1300.6500000000001</v>
      </c>
      <c r="F20" s="21">
        <f t="shared" si="0"/>
        <v>585.81000000000006</v>
      </c>
      <c r="G20" s="5" t="s">
        <v>10</v>
      </c>
      <c r="H20" s="5" t="s">
        <v>11</v>
      </c>
    </row>
    <row r="21" spans="1:8" x14ac:dyDescent="0.25">
      <c r="A21" s="5">
        <v>17</v>
      </c>
      <c r="B21" s="6" t="s">
        <v>12</v>
      </c>
      <c r="C21" s="7">
        <v>1996.66</v>
      </c>
      <c r="D21" s="7">
        <v>0</v>
      </c>
      <c r="E21" s="7">
        <v>1996.66</v>
      </c>
      <c r="F21" s="21">
        <f t="shared" si="0"/>
        <v>1996.66</v>
      </c>
      <c r="G21" s="5" t="s">
        <v>13</v>
      </c>
      <c r="H21" s="5" t="s">
        <v>11</v>
      </c>
    </row>
    <row r="22" spans="1:8" x14ac:dyDescent="0.25">
      <c r="A22" s="5">
        <v>18</v>
      </c>
      <c r="B22" s="6" t="s">
        <v>14</v>
      </c>
      <c r="C22" s="7">
        <v>781.98</v>
      </c>
      <c r="D22" s="7">
        <v>0</v>
      </c>
      <c r="E22" s="7">
        <v>781.98</v>
      </c>
      <c r="F22" s="21">
        <f t="shared" si="0"/>
        <v>781.98</v>
      </c>
      <c r="G22" s="5" t="s">
        <v>13</v>
      </c>
      <c r="H22" s="5" t="s">
        <v>11</v>
      </c>
    </row>
    <row r="23" spans="1:8" x14ac:dyDescent="0.25">
      <c r="A23" s="5">
        <v>19</v>
      </c>
      <c r="B23" s="6" t="s">
        <v>15</v>
      </c>
      <c r="C23" s="7">
        <v>-2393.1237000000001</v>
      </c>
      <c r="D23" s="7">
        <v>2393.1237000000001</v>
      </c>
      <c r="E23" s="7">
        <v>0</v>
      </c>
      <c r="F23" s="20">
        <f t="shared" si="0"/>
        <v>-2393.1237000000001</v>
      </c>
      <c r="G23" s="9">
        <v>43747</v>
      </c>
      <c r="H23" s="5"/>
    </row>
    <row r="24" spans="1:8" x14ac:dyDescent="0.25">
      <c r="A24" s="5">
        <v>20</v>
      </c>
      <c r="B24" s="6" t="s">
        <v>16</v>
      </c>
      <c r="C24" s="7">
        <v>-23731.05</v>
      </c>
      <c r="D24" s="7">
        <v>23731.05</v>
      </c>
      <c r="E24" s="7">
        <v>0</v>
      </c>
      <c r="F24" s="20">
        <f t="shared" si="0"/>
        <v>-23731.05</v>
      </c>
      <c r="G24" s="10">
        <v>43747</v>
      </c>
      <c r="H24" s="11"/>
    </row>
    <row r="25" spans="1:8" x14ac:dyDescent="0.25">
      <c r="A25" s="5">
        <v>21</v>
      </c>
      <c r="B25" s="6" t="s">
        <v>17</v>
      </c>
      <c r="C25" s="7">
        <v>3481.87</v>
      </c>
      <c r="D25" s="7">
        <v>0</v>
      </c>
      <c r="E25" s="7">
        <v>3481.87</v>
      </c>
      <c r="F25" s="20">
        <f t="shared" si="0"/>
        <v>3481.87</v>
      </c>
      <c r="G25" s="5" t="s">
        <v>18</v>
      </c>
      <c r="H25" s="5" t="s">
        <v>11</v>
      </c>
    </row>
    <row r="26" spans="1:8" x14ac:dyDescent="0.25">
      <c r="A26" s="5">
        <v>22</v>
      </c>
      <c r="B26" s="6" t="s">
        <v>19</v>
      </c>
      <c r="C26" s="7">
        <v>892.21</v>
      </c>
      <c r="D26" s="8">
        <v>0</v>
      </c>
      <c r="E26" s="7">
        <v>892.21</v>
      </c>
      <c r="F26" s="20">
        <f t="shared" si="0"/>
        <v>892.21</v>
      </c>
      <c r="G26" s="5" t="s">
        <v>18</v>
      </c>
      <c r="H26" s="5" t="s">
        <v>11</v>
      </c>
    </row>
    <row r="27" spans="1:8" x14ac:dyDescent="0.25">
      <c r="A27" s="5">
        <v>23</v>
      </c>
      <c r="B27" s="6" t="s">
        <v>20</v>
      </c>
      <c r="C27" s="7">
        <v>689.67</v>
      </c>
      <c r="D27" s="8">
        <v>0</v>
      </c>
      <c r="E27" s="7">
        <v>689.67</v>
      </c>
      <c r="F27" s="20">
        <f t="shared" si="0"/>
        <v>689.67</v>
      </c>
      <c r="G27" s="5" t="s">
        <v>18</v>
      </c>
      <c r="H27" s="5"/>
    </row>
    <row r="28" spans="1:8" x14ac:dyDescent="0.25">
      <c r="A28" s="5">
        <v>24</v>
      </c>
      <c r="B28" s="6" t="s">
        <v>21</v>
      </c>
      <c r="C28" s="7">
        <v>452.52</v>
      </c>
      <c r="D28" s="8">
        <v>0</v>
      </c>
      <c r="E28" s="7">
        <v>452.52</v>
      </c>
      <c r="F28" s="20">
        <f t="shared" si="0"/>
        <v>452.52</v>
      </c>
      <c r="G28" s="5" t="s">
        <v>18</v>
      </c>
      <c r="H28" s="5" t="s">
        <v>11</v>
      </c>
    </row>
    <row r="29" spans="1:8" x14ac:dyDescent="0.25">
      <c r="A29" s="5">
        <v>25</v>
      </c>
      <c r="B29" s="6" t="s">
        <v>49</v>
      </c>
      <c r="C29" s="7">
        <v>166.64</v>
      </c>
      <c r="D29" s="8">
        <v>140.04</v>
      </c>
      <c r="E29" s="7">
        <v>306.68</v>
      </c>
      <c r="F29" s="20">
        <f t="shared" si="0"/>
        <v>166.64000000000001</v>
      </c>
      <c r="G29" s="5" t="s">
        <v>18</v>
      </c>
      <c r="H29" s="5" t="s">
        <v>11</v>
      </c>
    </row>
    <row r="30" spans="1:8" x14ac:dyDescent="0.25">
      <c r="A30" s="5">
        <v>26</v>
      </c>
      <c r="B30" s="6" t="s">
        <v>22</v>
      </c>
      <c r="C30" s="7">
        <v>748.27</v>
      </c>
      <c r="D30" s="7">
        <v>0</v>
      </c>
      <c r="E30" s="7">
        <v>748.27</v>
      </c>
      <c r="F30" s="20">
        <f t="shared" si="0"/>
        <v>748.27</v>
      </c>
      <c r="G30" s="5" t="s">
        <v>23</v>
      </c>
      <c r="H30" s="5"/>
    </row>
    <row r="31" spans="1:8" x14ac:dyDescent="0.25">
      <c r="A31" s="5">
        <v>27</v>
      </c>
      <c r="B31" s="11" t="s">
        <v>24</v>
      </c>
      <c r="C31" s="17">
        <v>0</v>
      </c>
      <c r="D31" s="7">
        <v>0</v>
      </c>
      <c r="E31" s="17">
        <v>0</v>
      </c>
      <c r="F31" s="20">
        <f t="shared" si="0"/>
        <v>0</v>
      </c>
      <c r="G31" s="10">
        <v>43747</v>
      </c>
      <c r="H31" s="11"/>
    </row>
    <row r="32" spans="1:8" x14ac:dyDescent="0.25">
      <c r="A32" s="5">
        <v>28</v>
      </c>
      <c r="B32" s="11" t="s">
        <v>25</v>
      </c>
      <c r="C32" s="7">
        <v>-0.91</v>
      </c>
      <c r="D32" s="7">
        <v>17509.960000000003</v>
      </c>
      <c r="E32" s="7">
        <v>17509.05</v>
      </c>
      <c r="F32" s="20">
        <f t="shared" si="0"/>
        <v>-0.91000000000349246</v>
      </c>
      <c r="G32" s="10">
        <v>43747</v>
      </c>
      <c r="H32" s="11"/>
    </row>
    <row r="33" spans="1:8" ht="15.75" x14ac:dyDescent="0.25">
      <c r="A33" s="5"/>
      <c r="B33" s="12" t="s">
        <v>26</v>
      </c>
      <c r="C33" s="13">
        <f t="shared" ref="C33:E33" si="1">SUM(C4:C32)</f>
        <v>-2098.2236999999955</v>
      </c>
      <c r="D33" s="13">
        <f t="shared" si="1"/>
        <v>55689.973700000002</v>
      </c>
      <c r="E33" s="13">
        <f t="shared" si="1"/>
        <v>53591.749999999985</v>
      </c>
      <c r="F33" s="22">
        <f>SUM(F4:F32)</f>
        <v>-2098.2236999999991</v>
      </c>
      <c r="G33" s="11"/>
      <c r="H33" s="11"/>
    </row>
    <row r="34" spans="1:8" ht="15.75" x14ac:dyDescent="0.25">
      <c r="A34" s="11"/>
      <c r="B34" s="14" t="s">
        <v>27</v>
      </c>
      <c r="C34" s="13">
        <v>-2517.86</v>
      </c>
      <c r="D34" s="13">
        <f t="shared" ref="D34:E34" si="2">D33*1.2</f>
        <v>66827.968439999997</v>
      </c>
      <c r="E34" s="13">
        <f t="shared" si="2"/>
        <v>64310.099999999977</v>
      </c>
      <c r="F34" s="22">
        <v>-2517.86</v>
      </c>
      <c r="G34" s="11"/>
      <c r="H34" s="11"/>
    </row>
    <row r="35" spans="1:8" ht="15.75" x14ac:dyDescent="0.25">
      <c r="D35" s="15"/>
      <c r="E35" s="16"/>
      <c r="F35" s="16"/>
    </row>
    <row r="36" spans="1:8" x14ac:dyDescent="0.25">
      <c r="B36" s="25" t="s">
        <v>51</v>
      </c>
      <c r="C36" s="27">
        <v>235000</v>
      </c>
      <c r="E36" s="26"/>
    </row>
    <row r="37" spans="1:8" x14ac:dyDescent="0.25">
      <c r="B37" s="31" t="s">
        <v>52</v>
      </c>
      <c r="C37" s="32">
        <f>F33</f>
        <v>-2098.2236999999991</v>
      </c>
      <c r="E37" s="26"/>
    </row>
    <row r="38" spans="1:8" s="29" customFormat="1" x14ac:dyDescent="0.25">
      <c r="B38" s="30" t="s">
        <v>50</v>
      </c>
      <c r="C38" s="28">
        <f>C37/C36</f>
        <v>-8.9286114893616982E-3</v>
      </c>
    </row>
    <row r="39" spans="1:8" x14ac:dyDescent="0.25">
      <c r="B39" s="25" t="s">
        <v>53</v>
      </c>
      <c r="C39" s="27">
        <v>282000</v>
      </c>
      <c r="E39" s="26"/>
    </row>
    <row r="40" spans="1:8" x14ac:dyDescent="0.25">
      <c r="B40" s="31" t="s">
        <v>54</v>
      </c>
      <c r="C40" s="32">
        <f>F34</f>
        <v>-2517.86</v>
      </c>
    </row>
    <row r="41" spans="1:8" s="29" customFormat="1" x14ac:dyDescent="0.25">
      <c r="B41" s="30" t="s">
        <v>50</v>
      </c>
      <c r="C41" s="28">
        <f>C40/C39</f>
        <v>-8.9285815602836889E-3</v>
      </c>
    </row>
  </sheetData>
  <mergeCells count="1">
    <mergeCell ref="A2:A3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Kralik</dc:creator>
  <cp:lastModifiedBy>Ing. Viera Vančová PhD</cp:lastModifiedBy>
  <cp:lastPrinted>2019-10-25T08:23:13Z</cp:lastPrinted>
  <dcterms:created xsi:type="dcterms:W3CDTF">2019-10-09T12:30:14Z</dcterms:created>
  <dcterms:modified xsi:type="dcterms:W3CDTF">2019-11-05T09:41:39Z</dcterms:modified>
</cp:coreProperties>
</file>